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495d356a25a4f3f7/Documents/Consultancy/BR/Blog/"/>
    </mc:Choice>
  </mc:AlternateContent>
  <xr:revisionPtr revIDLastSave="2" documentId="8_{E6E606DA-C8F7-4035-A7BD-B64060AB0085}" xr6:coauthVersionLast="40" xr6:coauthVersionMax="40" xr10:uidLastSave="{F01B5D4D-2AEF-41FC-A738-7E5570636B77}"/>
  <bookViews>
    <workbookView xWindow="0" yWindow="0" windowWidth="23040" windowHeight="8988" xr2:uid="{00000000-000D-0000-FFFF-FFFF00000000}"/>
  </bookViews>
  <sheets>
    <sheet name="P&amp;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20" i="1" s="1"/>
  <c r="H18" i="1"/>
  <c r="H20" i="1" s="1"/>
  <c r="G44" i="1"/>
  <c r="H44" i="1"/>
  <c r="H46" i="1" l="1"/>
  <c r="H21" i="1"/>
  <c r="G21" i="1"/>
  <c r="G46" i="1"/>
  <c r="G47" i="1" l="1"/>
  <c r="G51" i="1"/>
  <c r="H47" i="1"/>
  <c r="H51" i="1"/>
  <c r="H53" i="1" l="1"/>
  <c r="H55" i="1" s="1"/>
  <c r="G53" i="1"/>
  <c r="G55" i="1" s="1"/>
</calcChain>
</file>

<file path=xl/sharedStrings.xml><?xml version="1.0" encoding="utf-8"?>
<sst xmlns="http://schemas.openxmlformats.org/spreadsheetml/2006/main" count="40" uniqueCount="39">
  <si>
    <t>Sales</t>
  </si>
  <si>
    <t>£</t>
  </si>
  <si>
    <t>Cost of sales</t>
  </si>
  <si>
    <t>Purchases</t>
  </si>
  <si>
    <t>Direct labour</t>
  </si>
  <si>
    <t>Other direct costs</t>
  </si>
  <si>
    <t>Closing stock</t>
  </si>
  <si>
    <t>Opening stock</t>
  </si>
  <si>
    <t>Gross Profit</t>
  </si>
  <si>
    <t>GP %</t>
  </si>
  <si>
    <t>Overheads</t>
  </si>
  <si>
    <t>Administrative expenses</t>
  </si>
  <si>
    <t>Directors remuneration</t>
  </si>
  <si>
    <t>Wages and salaries</t>
  </si>
  <si>
    <t>Rates</t>
  </si>
  <si>
    <t>Rent</t>
  </si>
  <si>
    <t>Light and heat</t>
  </si>
  <si>
    <t>Insurance</t>
  </si>
  <si>
    <t>Repairs and maintenance</t>
  </si>
  <si>
    <t>Printing, postage and stationery</t>
  </si>
  <si>
    <t>Advertising</t>
  </si>
  <si>
    <t>Telephone</t>
  </si>
  <si>
    <t>Computer costs</t>
  </si>
  <si>
    <t>Motor expenses</t>
  </si>
  <si>
    <t>Entertaining</t>
  </si>
  <si>
    <t>Legal and professional</t>
  </si>
  <si>
    <t>Accountancy fees</t>
  </si>
  <si>
    <t>Bank charges</t>
  </si>
  <si>
    <t>Sundry expenses</t>
  </si>
  <si>
    <t>Depreciation of tangible assets</t>
  </si>
  <si>
    <t>Operating Profit</t>
  </si>
  <si>
    <t>Other interest receivable and similar income</t>
  </si>
  <si>
    <t>Profit before taxation</t>
  </si>
  <si>
    <t>Tax charge</t>
  </si>
  <si>
    <t>Profit after tax</t>
  </si>
  <si>
    <t>%</t>
  </si>
  <si>
    <t>Y2</t>
  </si>
  <si>
    <t>Y1</t>
  </si>
  <si>
    <t>Profit and Loss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</si>
</sst>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_-;* \(#,##0\)_-;_-* &quot;-&quot;??_-;_-@_-"/>
  </numFmts>
  <fonts count="4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9" fontId="2" fillId="0" borderId="0" xfId="2" applyFont="1"/>
    <xf numFmtId="0" fontId="0" fillId="0" borderId="0" xfId="0" applyFont="1"/>
    <xf numFmtId="164" fontId="0" fillId="0" borderId="0" xfId="1" applyNumberFormat="1" applyFont="1"/>
    <xf numFmtId="164" fontId="0" fillId="0" borderId="2" xfId="1" applyNumberFormat="1" applyFont="1" applyBorder="1"/>
    <xf numFmtId="165" fontId="0" fillId="0" borderId="0" xfId="1" applyNumberFormat="1" applyFont="1"/>
    <xf numFmtId="165" fontId="0" fillId="0" borderId="2" xfId="1" applyNumberFormat="1" applyFont="1" applyBorder="1"/>
    <xf numFmtId="164" fontId="2" fillId="0" borderId="0" xfId="1" applyNumberFormat="1" applyFont="1"/>
    <xf numFmtId="165" fontId="2" fillId="0" borderId="0" xfId="1" applyNumberFormat="1" applyFont="1"/>
    <xf numFmtId="165" fontId="0" fillId="0" borderId="1" xfId="1" applyNumberFormat="1" applyFont="1" applyBorder="1"/>
    <xf numFmtId="165" fontId="2" fillId="0" borderId="3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144780</xdr:colOff>
      <xdr:row>3</xdr:row>
      <xdr:rowOff>138487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B887F7-F4DA-447A-B307-877EA8C72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3980" cy="649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81"/>
  <sheetViews>
    <sheetView tabSelected="1" view="pageLayout" zoomScaleNormal="100" workbookViewId="0">
      <selection activeCell="I6" sqref="I6"/>
    </sheetView>
  </sheetViews>
  <sheetFormatPr defaultRowHeight="11.4" x14ac:dyDescent="0.2"/>
  <cols>
    <col min="1" max="1" width="10" customWidth="1"/>
    <col min="7" max="7" width="11" bestFit="1" customWidth="1"/>
  </cols>
  <sheetData>
    <row r="2" spans="2:8" ht="17.399999999999999" x14ac:dyDescent="0.2">
      <c r="D2" s="13" t="s">
        <v>38</v>
      </c>
      <c r="E2" s="13"/>
      <c r="F2" s="13"/>
      <c r="G2" s="13"/>
    </row>
    <row r="5" spans="2:8" ht="12" x14ac:dyDescent="0.25">
      <c r="G5" s="12" t="s">
        <v>36</v>
      </c>
      <c r="H5" s="12" t="s">
        <v>37</v>
      </c>
    </row>
    <row r="6" spans="2:8" ht="12" x14ac:dyDescent="0.25">
      <c r="G6" s="12" t="s">
        <v>1</v>
      </c>
      <c r="H6" s="12" t="s">
        <v>1</v>
      </c>
    </row>
    <row r="9" spans="2:8" x14ac:dyDescent="0.2">
      <c r="B9" t="s">
        <v>0</v>
      </c>
      <c r="G9" s="6">
        <v>25000</v>
      </c>
      <c r="H9" s="6">
        <v>22500</v>
      </c>
    </row>
    <row r="10" spans="2:8" x14ac:dyDescent="0.2">
      <c r="G10" s="6"/>
      <c r="H10" s="6"/>
    </row>
    <row r="11" spans="2:8" x14ac:dyDescent="0.2">
      <c r="G11" s="6"/>
      <c r="H11" s="6"/>
    </row>
    <row r="12" spans="2:8" ht="12" x14ac:dyDescent="0.25">
      <c r="B12" s="1" t="s">
        <v>2</v>
      </c>
      <c r="G12" s="6"/>
      <c r="H12" s="6"/>
    </row>
    <row r="13" spans="2:8" x14ac:dyDescent="0.2">
      <c r="B13" t="s">
        <v>7</v>
      </c>
      <c r="G13" s="6">
        <v>3000</v>
      </c>
      <c r="H13" s="6">
        <v>2500</v>
      </c>
    </row>
    <row r="14" spans="2:8" x14ac:dyDescent="0.2">
      <c r="B14" t="s">
        <v>3</v>
      </c>
      <c r="G14" s="6">
        <v>10000</v>
      </c>
      <c r="H14" s="6">
        <v>9000</v>
      </c>
    </row>
    <row r="15" spans="2:8" x14ac:dyDescent="0.2">
      <c r="B15" t="s">
        <v>4</v>
      </c>
      <c r="G15" s="6">
        <v>2500</v>
      </c>
      <c r="H15" s="6">
        <v>2250</v>
      </c>
    </row>
    <row r="16" spans="2:8" x14ac:dyDescent="0.2">
      <c r="B16" t="s">
        <v>5</v>
      </c>
      <c r="G16" s="6">
        <v>2500</v>
      </c>
      <c r="H16" s="6">
        <v>2000</v>
      </c>
    </row>
    <row r="17" spans="2:8" x14ac:dyDescent="0.2">
      <c r="B17" t="s">
        <v>6</v>
      </c>
      <c r="G17" s="6">
        <v>-3500</v>
      </c>
      <c r="H17" s="6">
        <v>-3000</v>
      </c>
    </row>
    <row r="18" spans="2:8" x14ac:dyDescent="0.2">
      <c r="G18" s="7">
        <f>SUM(G13:G17)</f>
        <v>14500</v>
      </c>
      <c r="H18" s="7">
        <f>SUM(H13:H17)</f>
        <v>12750</v>
      </c>
    </row>
    <row r="20" spans="2:8" ht="12" x14ac:dyDescent="0.25">
      <c r="B20" s="1" t="s">
        <v>8</v>
      </c>
      <c r="G20" s="8">
        <f>G9-G18</f>
        <v>10500</v>
      </c>
      <c r="H20" s="8">
        <f>H9-H18</f>
        <v>9750</v>
      </c>
    </row>
    <row r="21" spans="2:8" ht="12" x14ac:dyDescent="0.25">
      <c r="B21" s="1" t="s">
        <v>9</v>
      </c>
      <c r="G21" s="2">
        <f>G20/G9</f>
        <v>0.42</v>
      </c>
      <c r="H21" s="2">
        <f>H20/H9</f>
        <v>0.43333333333333335</v>
      </c>
    </row>
    <row r="24" spans="2:8" ht="12" x14ac:dyDescent="0.25">
      <c r="B24" s="1" t="s">
        <v>10</v>
      </c>
    </row>
    <row r="25" spans="2:8" ht="12" x14ac:dyDescent="0.25">
      <c r="B25" s="1" t="s">
        <v>11</v>
      </c>
    </row>
    <row r="26" spans="2:8" x14ac:dyDescent="0.2">
      <c r="B26" s="3" t="s">
        <v>12</v>
      </c>
      <c r="G26" s="6">
        <v>1000</v>
      </c>
      <c r="H26" s="6">
        <v>1000</v>
      </c>
    </row>
    <row r="27" spans="2:8" x14ac:dyDescent="0.2">
      <c r="B27" s="3" t="s">
        <v>13</v>
      </c>
      <c r="G27" s="6">
        <v>4500</v>
      </c>
      <c r="H27" s="6">
        <v>3500</v>
      </c>
    </row>
    <row r="28" spans="2:8" x14ac:dyDescent="0.2">
      <c r="B28" s="3" t="s">
        <v>15</v>
      </c>
      <c r="G28" s="6">
        <v>750</v>
      </c>
      <c r="H28" s="6">
        <v>750</v>
      </c>
    </row>
    <row r="29" spans="2:8" x14ac:dyDescent="0.2">
      <c r="B29" s="3" t="s">
        <v>14</v>
      </c>
      <c r="G29" s="6">
        <v>100</v>
      </c>
      <c r="H29" s="6">
        <v>90</v>
      </c>
    </row>
    <row r="30" spans="2:8" x14ac:dyDescent="0.2">
      <c r="B30" s="3" t="s">
        <v>16</v>
      </c>
      <c r="G30" s="6">
        <v>350</v>
      </c>
      <c r="H30" s="6">
        <v>325</v>
      </c>
    </row>
    <row r="31" spans="2:8" x14ac:dyDescent="0.2">
      <c r="B31" s="3" t="s">
        <v>17</v>
      </c>
      <c r="G31" s="6">
        <v>250</v>
      </c>
      <c r="H31" s="6">
        <v>240</v>
      </c>
    </row>
    <row r="32" spans="2:8" x14ac:dyDescent="0.2">
      <c r="B32" s="3" t="s">
        <v>18</v>
      </c>
      <c r="G32" s="6">
        <v>115</v>
      </c>
      <c r="H32" s="6">
        <v>90</v>
      </c>
    </row>
    <row r="33" spans="2:8" x14ac:dyDescent="0.2">
      <c r="B33" s="3" t="s">
        <v>19</v>
      </c>
      <c r="G33" s="6">
        <v>40</v>
      </c>
      <c r="H33" s="6">
        <v>25</v>
      </c>
    </row>
    <row r="34" spans="2:8" x14ac:dyDescent="0.2">
      <c r="B34" s="3" t="s">
        <v>20</v>
      </c>
      <c r="G34" s="6">
        <v>150</v>
      </c>
      <c r="H34" s="6">
        <v>142.5</v>
      </c>
    </row>
    <row r="35" spans="2:8" x14ac:dyDescent="0.2">
      <c r="B35" s="3" t="s">
        <v>21</v>
      </c>
      <c r="G35" s="6">
        <v>42.25</v>
      </c>
      <c r="H35" s="6">
        <v>37.5</v>
      </c>
    </row>
    <row r="36" spans="2:8" x14ac:dyDescent="0.2">
      <c r="B36" s="3" t="s">
        <v>22</v>
      </c>
      <c r="G36" s="6">
        <v>47.800000000000004</v>
      </c>
      <c r="H36" s="6">
        <v>42.85</v>
      </c>
    </row>
    <row r="37" spans="2:8" x14ac:dyDescent="0.2">
      <c r="B37" s="3" t="s">
        <v>23</v>
      </c>
      <c r="G37" s="6">
        <v>130</v>
      </c>
      <c r="H37" s="6">
        <v>122.5</v>
      </c>
    </row>
    <row r="38" spans="2:8" x14ac:dyDescent="0.2">
      <c r="B38" s="3" t="s">
        <v>24</v>
      </c>
      <c r="G38" s="6">
        <v>39</v>
      </c>
      <c r="H38" s="6">
        <v>40</v>
      </c>
    </row>
    <row r="39" spans="2:8" x14ac:dyDescent="0.2">
      <c r="B39" s="3" t="s">
        <v>25</v>
      </c>
      <c r="G39" s="6">
        <v>0</v>
      </c>
      <c r="H39" s="6">
        <v>70</v>
      </c>
    </row>
    <row r="40" spans="2:8" x14ac:dyDescent="0.2">
      <c r="B40" s="3" t="s">
        <v>26</v>
      </c>
      <c r="G40" s="6">
        <v>225</v>
      </c>
      <c r="H40" s="6">
        <v>200</v>
      </c>
    </row>
    <row r="41" spans="2:8" x14ac:dyDescent="0.2">
      <c r="B41" s="3" t="s">
        <v>27</v>
      </c>
      <c r="G41" s="6">
        <v>17.5</v>
      </c>
      <c r="H41" s="6">
        <v>14.75</v>
      </c>
    </row>
    <row r="42" spans="2:8" x14ac:dyDescent="0.2">
      <c r="B42" s="3" t="s">
        <v>28</v>
      </c>
      <c r="G42" s="6">
        <v>7.65</v>
      </c>
      <c r="H42" s="6">
        <v>9.75</v>
      </c>
    </row>
    <row r="43" spans="2:8" x14ac:dyDescent="0.2">
      <c r="B43" s="3" t="s">
        <v>29</v>
      </c>
      <c r="G43" s="6">
        <v>60</v>
      </c>
      <c r="H43" s="6">
        <v>50</v>
      </c>
    </row>
    <row r="44" spans="2:8" x14ac:dyDescent="0.2">
      <c r="G44" s="5">
        <f>SUM(G26:G43)</f>
        <v>7824.2</v>
      </c>
      <c r="H44" s="5">
        <f>SUM(H26:H43)</f>
        <v>6749.85</v>
      </c>
    </row>
    <row r="45" spans="2:8" x14ac:dyDescent="0.2">
      <c r="G45" s="6"/>
      <c r="H45" s="6"/>
    </row>
    <row r="46" spans="2:8" ht="12" x14ac:dyDescent="0.25">
      <c r="B46" s="1" t="s">
        <v>30</v>
      </c>
      <c r="G46" s="9">
        <f>G20-G44</f>
        <v>2675.8</v>
      </c>
      <c r="H46" s="9">
        <f>H20-H44</f>
        <v>3000.1499999999996</v>
      </c>
    </row>
    <row r="47" spans="2:8" ht="12" x14ac:dyDescent="0.25">
      <c r="B47" s="1" t="s">
        <v>35</v>
      </c>
      <c r="G47" s="2">
        <f>G46/G9</f>
        <v>0.107032</v>
      </c>
      <c r="H47" s="2">
        <f>H46/H9</f>
        <v>0.13333999999999999</v>
      </c>
    </row>
    <row r="48" spans="2:8" x14ac:dyDescent="0.2">
      <c r="G48" s="6"/>
      <c r="H48" s="6"/>
    </row>
    <row r="49" spans="2:8" x14ac:dyDescent="0.2">
      <c r="B49" t="s">
        <v>31</v>
      </c>
      <c r="G49" s="6">
        <v>120</v>
      </c>
      <c r="H49" s="6">
        <v>100</v>
      </c>
    </row>
    <row r="50" spans="2:8" x14ac:dyDescent="0.2">
      <c r="G50" s="6"/>
      <c r="H50" s="6"/>
    </row>
    <row r="51" spans="2:8" ht="12" x14ac:dyDescent="0.25">
      <c r="B51" s="1" t="s">
        <v>32</v>
      </c>
      <c r="G51" s="10">
        <f>G46+G49</f>
        <v>2795.8</v>
      </c>
      <c r="H51" s="10">
        <f>H46+H49</f>
        <v>3100.1499999999996</v>
      </c>
    </row>
    <row r="52" spans="2:8" x14ac:dyDescent="0.2">
      <c r="G52" s="6"/>
      <c r="H52" s="6"/>
    </row>
    <row r="53" spans="2:8" x14ac:dyDescent="0.2">
      <c r="B53" s="3" t="s">
        <v>33</v>
      </c>
      <c r="G53" s="4">
        <f>G51*19%</f>
        <v>531.202</v>
      </c>
      <c r="H53" s="4">
        <f>H51*19%</f>
        <v>589.02849999999989</v>
      </c>
    </row>
    <row r="54" spans="2:8" x14ac:dyDescent="0.2">
      <c r="G54" s="6"/>
      <c r="H54" s="6"/>
    </row>
    <row r="55" spans="2:8" ht="12.6" thickBot="1" x14ac:dyDescent="0.3">
      <c r="B55" s="1" t="s">
        <v>34</v>
      </c>
      <c r="G55" s="11">
        <f>G51-G53</f>
        <v>2264.598</v>
      </c>
      <c r="H55" s="11">
        <f>H51-H53</f>
        <v>2511.1214999999997</v>
      </c>
    </row>
    <row r="56" spans="2:8" ht="12" thickTop="1" x14ac:dyDescent="0.2">
      <c r="G56" s="6"/>
      <c r="H56" s="6"/>
    </row>
    <row r="57" spans="2:8" x14ac:dyDescent="0.2">
      <c r="G57" s="6"/>
      <c r="H57" s="6"/>
    </row>
    <row r="58" spans="2:8" x14ac:dyDescent="0.2">
      <c r="G58" s="6"/>
      <c r="H58" s="6"/>
    </row>
    <row r="59" spans="2:8" x14ac:dyDescent="0.2">
      <c r="G59" s="6"/>
      <c r="H59" s="6"/>
    </row>
    <row r="60" spans="2:8" x14ac:dyDescent="0.2">
      <c r="G60" s="6"/>
      <c r="H60" s="6"/>
    </row>
    <row r="61" spans="2:8" x14ac:dyDescent="0.2">
      <c r="G61" s="6"/>
      <c r="H61" s="6"/>
    </row>
    <row r="62" spans="2:8" x14ac:dyDescent="0.2">
      <c r="G62" s="6"/>
      <c r="H62" s="6"/>
    </row>
    <row r="63" spans="2:8" x14ac:dyDescent="0.2">
      <c r="G63" s="6"/>
      <c r="H63" s="6"/>
    </row>
    <row r="64" spans="2:8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  <row r="71" spans="7:8" x14ac:dyDescent="0.2">
      <c r="G71" s="6"/>
      <c r="H71" s="6"/>
    </row>
    <row r="72" spans="7:8" x14ac:dyDescent="0.2">
      <c r="G72" s="6"/>
      <c r="H72" s="6"/>
    </row>
    <row r="73" spans="7:8" x14ac:dyDescent="0.2">
      <c r="G73" s="6"/>
      <c r="H73" s="6"/>
    </row>
    <row r="74" spans="7:8" x14ac:dyDescent="0.2">
      <c r="G74" s="6"/>
      <c r="H74" s="6"/>
    </row>
    <row r="75" spans="7:8" x14ac:dyDescent="0.2">
      <c r="G75" s="6"/>
      <c r="H75" s="6"/>
    </row>
    <row r="76" spans="7:8" x14ac:dyDescent="0.2">
      <c r="G76" s="6"/>
      <c r="H76" s="6"/>
    </row>
    <row r="77" spans="7:8" x14ac:dyDescent="0.2">
      <c r="G77" s="6"/>
      <c r="H77" s="6"/>
    </row>
    <row r="78" spans="7:8" x14ac:dyDescent="0.2">
      <c r="G78" s="6"/>
      <c r="H78" s="6"/>
    </row>
    <row r="79" spans="7:8" x14ac:dyDescent="0.2">
      <c r="G79" s="6"/>
      <c r="H79" s="6"/>
    </row>
    <row r="80" spans="7:8" x14ac:dyDescent="0.2">
      <c r="G80" s="6"/>
      <c r="H80" s="6"/>
    </row>
    <row r="81" spans="7:8" x14ac:dyDescent="0.2">
      <c r="G81" s="6"/>
      <c r="H81" s="6"/>
    </row>
  </sheetData>
  <mergeCells count="1">
    <mergeCell ref="D2:G2"/>
  </mergeCells>
  <pageMargins left="0.7" right="0.7" top="0.75" bottom="0.75" header="0.3" footer="0.3"/>
  <pageSetup paperSize="9" orientation="portrait" r:id="rId1"/>
  <headerFooter>
    <oddFooter>&amp;C&amp;"Arial,Bold"For help with your accounts, business planning and more get in touch at braccountants.co.uk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Sherie Allen</dc:creator>
  <cp:lastModifiedBy>Caroline Cockell nee Michel</cp:lastModifiedBy>
  <cp:lastPrinted>2018-12-19T09:13:22Z</cp:lastPrinted>
  <dcterms:created xsi:type="dcterms:W3CDTF">2018-12-19T08:52:56Z</dcterms:created>
  <dcterms:modified xsi:type="dcterms:W3CDTF">2019-01-03T10:13:24Z</dcterms:modified>
</cp:coreProperties>
</file>