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https://d.docs.live.net/495d356a25a4f3f7/Documents/Consultancy/BR/Blog/"/>
    </mc:Choice>
  </mc:AlternateContent>
  <xr:revisionPtr revIDLastSave="1" documentId="8_{DEAF91BA-4A19-4172-A0FD-AFED14922992}" xr6:coauthVersionLast="40" xr6:coauthVersionMax="40" xr10:uidLastSave="{CE260E51-9B11-4BE7-BF2C-BFC2FA068EAD}"/>
  <bookViews>
    <workbookView xWindow="0" yWindow="0" windowWidth="23040" windowHeight="8988" activeTab="1" xr2:uid="{00000000-000D-0000-FFFF-FFFF00000000}"/>
  </bookViews>
  <sheets>
    <sheet name="P&amp;L" sheetId="1" r:id="rId1"/>
    <sheet name="B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2" l="1"/>
  <c r="H39" i="2"/>
  <c r="J23" i="2"/>
  <c r="H23" i="2"/>
  <c r="I18" i="2"/>
  <c r="G18" i="2"/>
  <c r="J11" i="2"/>
  <c r="J26" i="2" s="1"/>
  <c r="J32" i="2" s="1"/>
  <c r="H11" i="2"/>
  <c r="H26" i="2" s="1"/>
  <c r="H32" i="2" s="1"/>
  <c r="J43" i="1"/>
  <c r="J17" i="1"/>
  <c r="J19" i="1" s="1"/>
  <c r="J20" i="1" s="1"/>
  <c r="I43" i="1"/>
  <c r="I17" i="1"/>
  <c r="I19" i="1" s="1"/>
  <c r="I20" i="1" s="1"/>
  <c r="I45" i="1" l="1"/>
  <c r="I50" i="1" s="1"/>
  <c r="J45" i="1"/>
  <c r="J50" i="1" s="1"/>
  <c r="J52" i="1" s="1"/>
  <c r="J54" i="1" s="1"/>
  <c r="I46" i="1"/>
  <c r="J46" i="1"/>
  <c r="I52" i="1"/>
  <c r="I54" i="1" s="1"/>
</calcChain>
</file>

<file path=xl/sharedStrings.xml><?xml version="1.0" encoding="utf-8"?>
<sst xmlns="http://schemas.openxmlformats.org/spreadsheetml/2006/main" count="59" uniqueCount="54">
  <si>
    <t>Profit and Loss Account</t>
  </si>
  <si>
    <t>Sales</t>
  </si>
  <si>
    <t>£</t>
  </si>
  <si>
    <t>Cost of sales</t>
  </si>
  <si>
    <t>Purchases</t>
  </si>
  <si>
    <t>Direct labour</t>
  </si>
  <si>
    <t>Other direct costs</t>
  </si>
  <si>
    <t>Closing stock</t>
  </si>
  <si>
    <t>Opening stock</t>
  </si>
  <si>
    <t>Gross Profit</t>
  </si>
  <si>
    <t>GP %</t>
  </si>
  <si>
    <t>Overheads</t>
  </si>
  <si>
    <t>Administrative expenses</t>
  </si>
  <si>
    <t>Directors remuneration</t>
  </si>
  <si>
    <t>Wages and salaries</t>
  </si>
  <si>
    <t>Rates</t>
  </si>
  <si>
    <t>Rent</t>
  </si>
  <si>
    <t>Light and heat</t>
  </si>
  <si>
    <t>Insurance</t>
  </si>
  <si>
    <t>Repairs and maintenance</t>
  </si>
  <si>
    <t>Printing, postage and stationery</t>
  </si>
  <si>
    <t>Advertising</t>
  </si>
  <si>
    <t>Telephone</t>
  </si>
  <si>
    <t>Computer costs</t>
  </si>
  <si>
    <t>Motor expenses</t>
  </si>
  <si>
    <t>Entertaining</t>
  </si>
  <si>
    <t>Legal and professional</t>
  </si>
  <si>
    <t>Accountancy fees</t>
  </si>
  <si>
    <t>Bank charges</t>
  </si>
  <si>
    <t>Sundry expenses</t>
  </si>
  <si>
    <t>Depreciation of tangible assets</t>
  </si>
  <si>
    <t>Operating Profit</t>
  </si>
  <si>
    <t>Other interest receivable and similar income</t>
  </si>
  <si>
    <t>Profit before taxation</t>
  </si>
  <si>
    <t>Tax charge</t>
  </si>
  <si>
    <t>Profit after tax</t>
  </si>
  <si>
    <t>%</t>
  </si>
  <si>
    <t>Fixed assets</t>
  </si>
  <si>
    <t>Tangible assets</t>
  </si>
  <si>
    <t>Current assets</t>
  </si>
  <si>
    <t>Stocks</t>
  </si>
  <si>
    <t>Debtors</t>
  </si>
  <si>
    <t>Cash at bank and in hand</t>
  </si>
  <si>
    <t>Creditors: amounts falline due</t>
  </si>
  <si>
    <t>within one year</t>
  </si>
  <si>
    <t>Net current assets</t>
  </si>
  <si>
    <t>Total assets less current liabilities</t>
  </si>
  <si>
    <t>Provisions for liabilities - Deferred tax</t>
  </si>
  <si>
    <t>Net assets</t>
  </si>
  <si>
    <t>Capital and reserves</t>
  </si>
  <si>
    <t>Called up share capital</t>
  </si>
  <si>
    <t>Profit and loss account</t>
  </si>
  <si>
    <t>Shareholders funds</t>
  </si>
  <si>
    <t>Balance 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</si>
</sst>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_-;* \(#,##0\)_-;_-* &quot;-&quot;??_-;_-@_-"/>
  </numFmts>
  <fonts count="5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9" fontId="2" fillId="0" borderId="0" xfId="2" applyFont="1"/>
    <xf numFmtId="0" fontId="0" fillId="0" borderId="0" xfId="0" applyFont="1"/>
    <xf numFmtId="164" fontId="0" fillId="0" borderId="0" xfId="1" applyNumberFormat="1" applyFont="1"/>
    <xf numFmtId="164" fontId="0" fillId="0" borderId="2" xfId="1" applyNumberFormat="1" applyFont="1" applyBorder="1"/>
    <xf numFmtId="165" fontId="0" fillId="0" borderId="0" xfId="1" applyNumberFormat="1" applyFont="1"/>
    <xf numFmtId="165" fontId="0" fillId="0" borderId="2" xfId="1" applyNumberFormat="1" applyFont="1" applyBorder="1"/>
    <xf numFmtId="164" fontId="2" fillId="0" borderId="0" xfId="1" applyNumberFormat="1" applyFont="1"/>
    <xf numFmtId="165" fontId="2" fillId="0" borderId="0" xfId="1" applyNumberFormat="1" applyFont="1"/>
    <xf numFmtId="165" fontId="0" fillId="0" borderId="1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3" xfId="1" applyNumberFormat="1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7202</xdr:colOff>
      <xdr:row>5</xdr:row>
      <xdr:rowOff>69340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A4327B-CE00-4B88-9797-A20899278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8802" cy="65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workbookViewId="0">
      <selection activeCell="G15" sqref="G15"/>
    </sheetView>
  </sheetViews>
  <sheetFormatPr defaultRowHeight="11.4" x14ac:dyDescent="0.2"/>
  <cols>
    <col min="1" max="1" width="3.375" customWidth="1"/>
    <col min="9" max="9" width="11" bestFit="1" customWidth="1"/>
  </cols>
  <sheetData>
    <row r="1" spans="1:1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1" ht="12" x14ac:dyDescent="0.25">
      <c r="I4" s="2">
        <v>2018</v>
      </c>
      <c r="J4" s="2">
        <v>2017</v>
      </c>
    </row>
    <row r="5" spans="1:11" ht="12" x14ac:dyDescent="0.25">
      <c r="I5" s="2" t="s">
        <v>2</v>
      </c>
      <c r="J5" s="2" t="s">
        <v>2</v>
      </c>
    </row>
    <row r="8" spans="1:11" x14ac:dyDescent="0.2">
      <c r="B8" t="s">
        <v>1</v>
      </c>
      <c r="I8" s="8">
        <v>500000</v>
      </c>
      <c r="J8" s="8">
        <v>450000</v>
      </c>
    </row>
    <row r="9" spans="1:11" x14ac:dyDescent="0.2">
      <c r="I9" s="8"/>
      <c r="J9" s="8"/>
    </row>
    <row r="10" spans="1:11" x14ac:dyDescent="0.2">
      <c r="I10" s="8"/>
      <c r="J10" s="8"/>
    </row>
    <row r="11" spans="1:11" ht="12" x14ac:dyDescent="0.25">
      <c r="B11" s="1" t="s">
        <v>3</v>
      </c>
      <c r="I11" s="8"/>
      <c r="J11" s="8"/>
    </row>
    <row r="12" spans="1:11" x14ac:dyDescent="0.2">
      <c r="B12" t="s">
        <v>8</v>
      </c>
      <c r="I12" s="8">
        <v>60000</v>
      </c>
      <c r="J12" s="8">
        <v>50000</v>
      </c>
    </row>
    <row r="13" spans="1:11" x14ac:dyDescent="0.2">
      <c r="B13" t="s">
        <v>4</v>
      </c>
      <c r="I13" s="8">
        <v>200000</v>
      </c>
      <c r="J13" s="8">
        <v>180000</v>
      </c>
    </row>
    <row r="14" spans="1:11" x14ac:dyDescent="0.2">
      <c r="B14" t="s">
        <v>5</v>
      </c>
      <c r="I14" s="8">
        <v>50000</v>
      </c>
      <c r="J14" s="8">
        <v>45000</v>
      </c>
    </row>
    <row r="15" spans="1:11" x14ac:dyDescent="0.2">
      <c r="B15" t="s">
        <v>6</v>
      </c>
      <c r="I15" s="8">
        <v>50000</v>
      </c>
      <c r="J15" s="8">
        <v>40000</v>
      </c>
    </row>
    <row r="16" spans="1:11" x14ac:dyDescent="0.2">
      <c r="B16" t="s">
        <v>7</v>
      </c>
      <c r="I16" s="8">
        <v>-70000</v>
      </c>
      <c r="J16" s="8">
        <v>-60000</v>
      </c>
    </row>
    <row r="17" spans="2:10" x14ac:dyDescent="0.2">
      <c r="I17" s="9">
        <f>SUM(I12:I16)</f>
        <v>290000</v>
      </c>
      <c r="J17" s="9">
        <f>SUM(J12:J16)</f>
        <v>255000</v>
      </c>
    </row>
    <row r="19" spans="2:10" ht="12" x14ac:dyDescent="0.25">
      <c r="B19" s="1" t="s">
        <v>9</v>
      </c>
      <c r="I19" s="10">
        <f>I8-I17</f>
        <v>210000</v>
      </c>
      <c r="J19" s="10">
        <f>J8-J17</f>
        <v>195000</v>
      </c>
    </row>
    <row r="20" spans="2:10" ht="12" x14ac:dyDescent="0.25">
      <c r="B20" s="1" t="s">
        <v>10</v>
      </c>
      <c r="I20" s="4">
        <f>I19/I8</f>
        <v>0.42</v>
      </c>
      <c r="J20" s="4">
        <f>J19/J8</f>
        <v>0.43333333333333335</v>
      </c>
    </row>
    <row r="23" spans="2:10" ht="12" x14ac:dyDescent="0.25">
      <c r="B23" s="1" t="s">
        <v>11</v>
      </c>
    </row>
    <row r="24" spans="2:10" ht="12" x14ac:dyDescent="0.25">
      <c r="B24" s="1" t="s">
        <v>12</v>
      </c>
    </row>
    <row r="25" spans="2:10" x14ac:dyDescent="0.2">
      <c r="B25" s="5" t="s">
        <v>13</v>
      </c>
      <c r="I25" s="8">
        <v>20000</v>
      </c>
      <c r="J25" s="8">
        <v>20000</v>
      </c>
    </row>
    <row r="26" spans="2:10" x14ac:dyDescent="0.2">
      <c r="B26" s="5" t="s">
        <v>14</v>
      </c>
      <c r="I26" s="8">
        <v>90000</v>
      </c>
      <c r="J26" s="8">
        <v>70000</v>
      </c>
    </row>
    <row r="27" spans="2:10" x14ac:dyDescent="0.2">
      <c r="B27" s="5" t="s">
        <v>16</v>
      </c>
      <c r="I27" s="8">
        <v>15000</v>
      </c>
      <c r="J27" s="8">
        <v>15000</v>
      </c>
    </row>
    <row r="28" spans="2:10" x14ac:dyDescent="0.2">
      <c r="B28" s="5" t="s">
        <v>15</v>
      </c>
      <c r="I28" s="8">
        <v>2000</v>
      </c>
      <c r="J28" s="8">
        <v>1800</v>
      </c>
    </row>
    <row r="29" spans="2:10" x14ac:dyDescent="0.2">
      <c r="B29" s="5" t="s">
        <v>17</v>
      </c>
      <c r="I29" s="8">
        <v>7000</v>
      </c>
      <c r="J29" s="8">
        <v>6500</v>
      </c>
    </row>
    <row r="30" spans="2:10" x14ac:dyDescent="0.2">
      <c r="B30" s="5" t="s">
        <v>18</v>
      </c>
      <c r="I30" s="8">
        <v>5000</v>
      </c>
      <c r="J30" s="8">
        <v>4800</v>
      </c>
    </row>
    <row r="31" spans="2:10" x14ac:dyDescent="0.2">
      <c r="B31" s="5" t="s">
        <v>19</v>
      </c>
      <c r="I31" s="8">
        <v>2300</v>
      </c>
      <c r="J31" s="8">
        <v>1800</v>
      </c>
    </row>
    <row r="32" spans="2:10" x14ac:dyDescent="0.2">
      <c r="B32" s="5" t="s">
        <v>20</v>
      </c>
      <c r="I32" s="8">
        <v>800</v>
      </c>
      <c r="J32" s="8">
        <v>500</v>
      </c>
    </row>
    <row r="33" spans="2:10" x14ac:dyDescent="0.2">
      <c r="B33" s="5" t="s">
        <v>21</v>
      </c>
      <c r="I33" s="8">
        <v>3000</v>
      </c>
      <c r="J33" s="8">
        <v>2850</v>
      </c>
    </row>
    <row r="34" spans="2:10" x14ac:dyDescent="0.2">
      <c r="B34" s="5" t="s">
        <v>22</v>
      </c>
      <c r="I34" s="8">
        <v>845</v>
      </c>
      <c r="J34" s="8">
        <v>750</v>
      </c>
    </row>
    <row r="35" spans="2:10" x14ac:dyDescent="0.2">
      <c r="B35" s="5" t="s">
        <v>23</v>
      </c>
      <c r="I35" s="8">
        <v>956</v>
      </c>
      <c r="J35" s="8">
        <v>857</v>
      </c>
    </row>
    <row r="36" spans="2:10" x14ac:dyDescent="0.2">
      <c r="B36" s="5" t="s">
        <v>24</v>
      </c>
      <c r="I36" s="8">
        <v>2600</v>
      </c>
      <c r="J36" s="8">
        <v>2450</v>
      </c>
    </row>
    <row r="37" spans="2:10" x14ac:dyDescent="0.2">
      <c r="B37" s="5" t="s">
        <v>25</v>
      </c>
      <c r="I37" s="8">
        <v>780</v>
      </c>
      <c r="J37" s="8">
        <v>800</v>
      </c>
    </row>
    <row r="38" spans="2:10" x14ac:dyDescent="0.2">
      <c r="B38" s="5" t="s">
        <v>26</v>
      </c>
      <c r="I38" s="8">
        <v>0</v>
      </c>
      <c r="J38" s="8">
        <v>1400</v>
      </c>
    </row>
    <row r="39" spans="2:10" x14ac:dyDescent="0.2">
      <c r="B39" s="5" t="s">
        <v>27</v>
      </c>
      <c r="I39" s="8">
        <v>4500</v>
      </c>
      <c r="J39" s="8">
        <v>4000</v>
      </c>
    </row>
    <row r="40" spans="2:10" x14ac:dyDescent="0.2">
      <c r="B40" s="5" t="s">
        <v>28</v>
      </c>
      <c r="I40" s="8">
        <v>350</v>
      </c>
      <c r="J40" s="8">
        <v>295</v>
      </c>
    </row>
    <row r="41" spans="2:10" x14ac:dyDescent="0.2">
      <c r="B41" s="5" t="s">
        <v>29</v>
      </c>
      <c r="I41" s="8">
        <v>153</v>
      </c>
      <c r="J41" s="8">
        <v>195</v>
      </c>
    </row>
    <row r="42" spans="2:10" x14ac:dyDescent="0.2">
      <c r="B42" s="5" t="s">
        <v>30</v>
      </c>
      <c r="I42" s="8">
        <v>1200</v>
      </c>
      <c r="J42" s="8">
        <v>1000</v>
      </c>
    </row>
    <row r="43" spans="2:10" x14ac:dyDescent="0.2">
      <c r="I43" s="7">
        <f>SUM(I25:I42)</f>
        <v>156484</v>
      </c>
      <c r="J43" s="7">
        <f>SUM(J25:J42)</f>
        <v>134997</v>
      </c>
    </row>
    <row r="44" spans="2:10" x14ac:dyDescent="0.2">
      <c r="I44" s="8"/>
      <c r="J44" s="8"/>
    </row>
    <row r="45" spans="2:10" ht="12" x14ac:dyDescent="0.25">
      <c r="B45" s="1" t="s">
        <v>31</v>
      </c>
      <c r="I45" s="11">
        <f>I19-I43</f>
        <v>53516</v>
      </c>
      <c r="J45" s="11">
        <f>J19-J43</f>
        <v>60003</v>
      </c>
    </row>
    <row r="46" spans="2:10" ht="12" x14ac:dyDescent="0.25">
      <c r="B46" s="1" t="s">
        <v>36</v>
      </c>
      <c r="I46" s="4">
        <f>I45/I8</f>
        <v>0.107032</v>
      </c>
      <c r="J46" s="4">
        <f>J45/J8</f>
        <v>0.13333999999999999</v>
      </c>
    </row>
    <row r="47" spans="2:10" x14ac:dyDescent="0.2">
      <c r="I47" s="8"/>
      <c r="J47" s="8"/>
    </row>
    <row r="48" spans="2:10" x14ac:dyDescent="0.2">
      <c r="B48" t="s">
        <v>32</v>
      </c>
      <c r="I48" s="8">
        <v>120</v>
      </c>
      <c r="J48" s="8">
        <v>100</v>
      </c>
    </row>
    <row r="49" spans="2:10" x14ac:dyDescent="0.2">
      <c r="I49" s="8"/>
      <c r="J49" s="8"/>
    </row>
    <row r="50" spans="2:10" ht="12" x14ac:dyDescent="0.25">
      <c r="B50" s="1" t="s">
        <v>33</v>
      </c>
      <c r="I50" s="12">
        <f>I45+I48</f>
        <v>53636</v>
      </c>
      <c r="J50" s="12">
        <f>J45+J48</f>
        <v>60103</v>
      </c>
    </row>
    <row r="51" spans="2:10" x14ac:dyDescent="0.2">
      <c r="I51" s="8"/>
      <c r="J51" s="8"/>
    </row>
    <row r="52" spans="2:10" x14ac:dyDescent="0.2">
      <c r="B52" s="5" t="s">
        <v>34</v>
      </c>
      <c r="I52" s="6">
        <f>I50*19%</f>
        <v>10190.84</v>
      </c>
      <c r="J52" s="6">
        <f>J50*19%</f>
        <v>11419.57</v>
      </c>
    </row>
    <row r="53" spans="2:10" x14ac:dyDescent="0.2">
      <c r="I53" s="8"/>
      <c r="J53" s="8"/>
    </row>
    <row r="54" spans="2:10" ht="12.6" thickBot="1" x14ac:dyDescent="0.3">
      <c r="B54" s="1" t="s">
        <v>35</v>
      </c>
      <c r="I54" s="13">
        <f>I50-I52</f>
        <v>43445.16</v>
      </c>
      <c r="J54" s="13">
        <f>J50-J52</f>
        <v>48683.43</v>
      </c>
    </row>
    <row r="55" spans="2:10" ht="12" thickTop="1" x14ac:dyDescent="0.2">
      <c r="I55" s="8"/>
      <c r="J55" s="8"/>
    </row>
    <row r="56" spans="2:10" x14ac:dyDescent="0.2">
      <c r="I56" s="8"/>
      <c r="J56" s="8"/>
    </row>
    <row r="57" spans="2:10" x14ac:dyDescent="0.2">
      <c r="I57" s="8"/>
      <c r="J57" s="8"/>
    </row>
    <row r="58" spans="2:10" x14ac:dyDescent="0.2">
      <c r="I58" s="8"/>
      <c r="J58" s="8"/>
    </row>
    <row r="59" spans="2:10" x14ac:dyDescent="0.2">
      <c r="I59" s="8"/>
      <c r="J59" s="8"/>
    </row>
    <row r="60" spans="2:10" x14ac:dyDescent="0.2">
      <c r="I60" s="8"/>
      <c r="J60" s="8"/>
    </row>
    <row r="61" spans="2:10" x14ac:dyDescent="0.2">
      <c r="I61" s="8"/>
      <c r="J61" s="8"/>
    </row>
    <row r="62" spans="2:10" x14ac:dyDescent="0.2">
      <c r="I62" s="8"/>
      <c r="J62" s="8"/>
    </row>
    <row r="63" spans="2:10" x14ac:dyDescent="0.2">
      <c r="I63" s="8"/>
      <c r="J63" s="8"/>
    </row>
    <row r="64" spans="2:10" x14ac:dyDescent="0.2">
      <c r="I64" s="8"/>
      <c r="J64" s="8"/>
    </row>
    <row r="65" spans="9:10" x14ac:dyDescent="0.2">
      <c r="I65" s="8"/>
      <c r="J65" s="8"/>
    </row>
    <row r="66" spans="9:10" x14ac:dyDescent="0.2">
      <c r="I66" s="8"/>
      <c r="J66" s="8"/>
    </row>
    <row r="67" spans="9:10" x14ac:dyDescent="0.2">
      <c r="I67" s="8"/>
      <c r="J67" s="8"/>
    </row>
    <row r="68" spans="9:10" x14ac:dyDescent="0.2">
      <c r="I68" s="8"/>
      <c r="J68" s="8"/>
    </row>
    <row r="69" spans="9:10" x14ac:dyDescent="0.2">
      <c r="I69" s="8"/>
      <c r="J69" s="8"/>
    </row>
    <row r="70" spans="9:10" x14ac:dyDescent="0.2">
      <c r="I70" s="8"/>
      <c r="J70" s="8"/>
    </row>
    <row r="71" spans="9:10" x14ac:dyDescent="0.2">
      <c r="I71" s="8"/>
      <c r="J71" s="8"/>
    </row>
    <row r="72" spans="9:10" x14ac:dyDescent="0.2">
      <c r="I72" s="8"/>
      <c r="J72" s="8"/>
    </row>
    <row r="73" spans="9:10" x14ac:dyDescent="0.2">
      <c r="I73" s="8"/>
      <c r="J73" s="8"/>
    </row>
    <row r="74" spans="9:10" x14ac:dyDescent="0.2">
      <c r="I74" s="8"/>
      <c r="J74" s="8"/>
    </row>
    <row r="75" spans="9:10" x14ac:dyDescent="0.2">
      <c r="I75" s="8"/>
      <c r="J75" s="8"/>
    </row>
    <row r="76" spans="9:10" x14ac:dyDescent="0.2">
      <c r="I76" s="8"/>
      <c r="J76" s="8"/>
    </row>
    <row r="77" spans="9:10" x14ac:dyDescent="0.2">
      <c r="I77" s="8"/>
      <c r="J77" s="8"/>
    </row>
    <row r="78" spans="9:10" x14ac:dyDescent="0.2">
      <c r="I78" s="8"/>
      <c r="J78" s="8"/>
    </row>
    <row r="79" spans="9:10" x14ac:dyDescent="0.2">
      <c r="I79" s="8"/>
      <c r="J79" s="8"/>
    </row>
    <row r="80" spans="9:10" x14ac:dyDescent="0.2">
      <c r="I80" s="8"/>
      <c r="J80" s="8"/>
    </row>
  </sheetData>
  <mergeCells count="1">
    <mergeCell ref="A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80"/>
  <sheetViews>
    <sheetView tabSelected="1" view="pageLayout" zoomScaleNormal="100" workbookViewId="0">
      <selection activeCell="E12" sqref="E12"/>
    </sheetView>
  </sheetViews>
  <sheetFormatPr defaultRowHeight="11.4" x14ac:dyDescent="0.2"/>
  <cols>
    <col min="1" max="1" width="3.375" customWidth="1"/>
    <col min="9" max="9" width="11" bestFit="1" customWidth="1"/>
  </cols>
  <sheetData>
    <row r="2" spans="1:11" x14ac:dyDescent="0.2">
      <c r="A2" s="19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5" spans="1:11" ht="12" x14ac:dyDescent="0.25">
      <c r="G5" s="18">
        <v>2018</v>
      </c>
      <c r="H5" s="18"/>
      <c r="I5" s="18">
        <v>2017</v>
      </c>
      <c r="J5" s="18"/>
    </row>
    <row r="6" spans="1:11" ht="12" x14ac:dyDescent="0.25">
      <c r="G6" s="2" t="s">
        <v>2</v>
      </c>
      <c r="H6" s="2" t="s">
        <v>2</v>
      </c>
      <c r="I6" s="2" t="s">
        <v>2</v>
      </c>
      <c r="J6" s="2" t="s">
        <v>2</v>
      </c>
    </row>
    <row r="9" spans="1:11" ht="12" x14ac:dyDescent="0.25">
      <c r="B9" s="1" t="s">
        <v>37</v>
      </c>
      <c r="G9" s="14"/>
      <c r="H9" s="14"/>
      <c r="I9" s="14"/>
      <c r="J9" s="14"/>
    </row>
    <row r="10" spans="1:11" x14ac:dyDescent="0.2">
      <c r="B10" t="s">
        <v>38</v>
      </c>
      <c r="G10" s="15">
        <v>20000</v>
      </c>
      <c r="H10" s="14"/>
      <c r="I10" s="15">
        <v>18000</v>
      </c>
      <c r="J10" s="14"/>
    </row>
    <row r="11" spans="1:11" x14ac:dyDescent="0.2">
      <c r="G11" s="14"/>
      <c r="H11" s="14">
        <f>G10</f>
        <v>20000</v>
      </c>
      <c r="I11" s="14"/>
      <c r="J11" s="14">
        <f>I10</f>
        <v>18000</v>
      </c>
    </row>
    <row r="12" spans="1:11" ht="12" x14ac:dyDescent="0.25">
      <c r="B12" s="1"/>
      <c r="G12" s="14"/>
      <c r="H12" s="14"/>
      <c r="I12" s="14"/>
      <c r="J12" s="14"/>
    </row>
    <row r="13" spans="1:11" x14ac:dyDescent="0.2">
      <c r="G13" s="14"/>
      <c r="H13" s="14"/>
      <c r="I13" s="14"/>
      <c r="J13" s="14"/>
    </row>
    <row r="14" spans="1:11" ht="12" x14ac:dyDescent="0.25">
      <c r="B14" s="1" t="s">
        <v>39</v>
      </c>
      <c r="G14" s="14"/>
      <c r="H14" s="14"/>
      <c r="I14" s="14"/>
      <c r="J14" s="14"/>
    </row>
    <row r="15" spans="1:11" x14ac:dyDescent="0.2">
      <c r="B15" t="s">
        <v>40</v>
      </c>
      <c r="G15" s="14">
        <v>70000</v>
      </c>
      <c r="H15" s="14"/>
      <c r="I15" s="14">
        <v>60000</v>
      </c>
      <c r="J15" s="14"/>
    </row>
    <row r="16" spans="1:11" x14ac:dyDescent="0.2">
      <c r="B16" t="s">
        <v>41</v>
      </c>
      <c r="G16" s="14">
        <v>80000</v>
      </c>
      <c r="H16" s="14"/>
      <c r="I16" s="14">
        <v>75000</v>
      </c>
      <c r="J16" s="14"/>
    </row>
    <row r="17" spans="2:10" x14ac:dyDescent="0.2">
      <c r="B17" t="s">
        <v>42</v>
      </c>
      <c r="G17" s="14">
        <v>125000</v>
      </c>
      <c r="H17" s="14"/>
      <c r="I17" s="14">
        <v>95000</v>
      </c>
      <c r="J17" s="14"/>
    </row>
    <row r="18" spans="2:10" x14ac:dyDescent="0.2">
      <c r="G18" s="12">
        <f>G15+G16+G17</f>
        <v>275000</v>
      </c>
      <c r="H18" s="14"/>
      <c r="I18" s="12">
        <f>I15+I16+I17</f>
        <v>230000</v>
      </c>
      <c r="J18" s="14"/>
    </row>
    <row r="19" spans="2:10" ht="12" x14ac:dyDescent="0.25">
      <c r="B19" s="1"/>
      <c r="G19" s="14"/>
      <c r="H19" s="14"/>
      <c r="I19" s="14"/>
      <c r="J19" s="14"/>
    </row>
    <row r="20" spans="2:10" ht="12" x14ac:dyDescent="0.25">
      <c r="B20" s="1" t="s">
        <v>43</v>
      </c>
      <c r="G20" s="15">
        <v>-180000</v>
      </c>
      <c r="H20" s="14"/>
      <c r="I20" s="15">
        <v>-190000</v>
      </c>
      <c r="J20" s="14"/>
    </row>
    <row r="21" spans="2:10" ht="12" x14ac:dyDescent="0.25">
      <c r="B21" s="1" t="s">
        <v>44</v>
      </c>
      <c r="G21" s="14"/>
      <c r="H21" s="14"/>
      <c r="I21" s="14"/>
      <c r="J21" s="14"/>
    </row>
    <row r="22" spans="2:10" x14ac:dyDescent="0.2">
      <c r="G22" s="14"/>
      <c r="H22" s="14"/>
      <c r="I22" s="14"/>
      <c r="J22" s="14"/>
    </row>
    <row r="23" spans="2:10" ht="12" x14ac:dyDescent="0.25">
      <c r="B23" s="1" t="s">
        <v>45</v>
      </c>
      <c r="G23" s="14"/>
      <c r="H23" s="14">
        <f>G18+G20</f>
        <v>95000</v>
      </c>
      <c r="I23" s="14"/>
      <c r="J23" s="14">
        <f>I18+I20</f>
        <v>40000</v>
      </c>
    </row>
    <row r="24" spans="2:10" ht="12" x14ac:dyDescent="0.25">
      <c r="B24" s="1"/>
      <c r="G24" s="14"/>
      <c r="H24" s="14"/>
      <c r="I24" s="14"/>
      <c r="J24" s="14"/>
    </row>
    <row r="25" spans="2:10" x14ac:dyDescent="0.2">
      <c r="G25" s="14"/>
      <c r="H25" s="3"/>
      <c r="I25" s="14"/>
      <c r="J25" s="3"/>
    </row>
    <row r="26" spans="2:10" ht="12" x14ac:dyDescent="0.25">
      <c r="B26" s="1" t="s">
        <v>46</v>
      </c>
      <c r="G26" s="14"/>
      <c r="H26" s="14">
        <f>H11+H23</f>
        <v>115000</v>
      </c>
      <c r="I26" s="14"/>
      <c r="J26" s="14">
        <f>J11+J23</f>
        <v>58000</v>
      </c>
    </row>
    <row r="27" spans="2:10" x14ac:dyDescent="0.2">
      <c r="B27" s="5"/>
      <c r="G27" s="14"/>
      <c r="H27" s="14"/>
      <c r="I27" s="14"/>
      <c r="J27" s="14"/>
    </row>
    <row r="28" spans="2:10" x14ac:dyDescent="0.2">
      <c r="B28" s="5"/>
      <c r="G28" s="14"/>
      <c r="H28" s="14"/>
      <c r="I28" s="14"/>
      <c r="J28" s="14"/>
    </row>
    <row r="29" spans="2:10" ht="12" x14ac:dyDescent="0.25">
      <c r="B29" s="1" t="s">
        <v>47</v>
      </c>
      <c r="G29" s="14"/>
      <c r="H29" s="14">
        <v>-1450</v>
      </c>
      <c r="I29" s="14"/>
      <c r="J29" s="14">
        <v>-1400</v>
      </c>
    </row>
    <row r="30" spans="2:10" x14ac:dyDescent="0.2">
      <c r="B30" s="5"/>
      <c r="G30" s="14"/>
      <c r="H30" s="14"/>
      <c r="I30" s="14"/>
      <c r="J30" s="14"/>
    </row>
    <row r="31" spans="2:10" x14ac:dyDescent="0.2">
      <c r="B31" s="5"/>
      <c r="G31" s="14"/>
      <c r="H31" s="14"/>
      <c r="I31" s="14"/>
      <c r="J31" s="14"/>
    </row>
    <row r="32" spans="2:10" ht="12.6" thickBot="1" x14ac:dyDescent="0.3">
      <c r="B32" s="1" t="s">
        <v>48</v>
      </c>
      <c r="G32" s="14"/>
      <c r="H32" s="16">
        <f>H26+H29</f>
        <v>113550</v>
      </c>
      <c r="I32" s="14"/>
      <c r="J32" s="16">
        <f>J26+J29</f>
        <v>56600</v>
      </c>
    </row>
    <row r="33" spans="2:10" ht="12" thickTop="1" x14ac:dyDescent="0.2">
      <c r="B33" s="5"/>
      <c r="G33" s="14"/>
      <c r="H33" s="14"/>
      <c r="I33" s="14"/>
      <c r="J33" s="14"/>
    </row>
    <row r="34" spans="2:10" x14ac:dyDescent="0.2">
      <c r="B34" s="5"/>
      <c r="G34" s="14"/>
      <c r="H34" s="14"/>
      <c r="I34" s="14"/>
      <c r="J34" s="14"/>
    </row>
    <row r="35" spans="2:10" x14ac:dyDescent="0.2">
      <c r="B35" s="5"/>
      <c r="G35" s="14"/>
      <c r="H35" s="14"/>
      <c r="I35" s="14"/>
      <c r="J35" s="14"/>
    </row>
    <row r="36" spans="2:10" ht="12" x14ac:dyDescent="0.25">
      <c r="B36" s="1" t="s">
        <v>49</v>
      </c>
      <c r="G36" s="14"/>
      <c r="H36" s="14"/>
      <c r="I36" s="14"/>
      <c r="J36" s="14"/>
    </row>
    <row r="37" spans="2:10" x14ac:dyDescent="0.2">
      <c r="B37" s="5" t="s">
        <v>50</v>
      </c>
      <c r="G37" s="14"/>
      <c r="H37" s="14">
        <v>100</v>
      </c>
      <c r="I37" s="14"/>
      <c r="J37" s="14">
        <v>100</v>
      </c>
    </row>
    <row r="38" spans="2:10" x14ac:dyDescent="0.2">
      <c r="B38" s="5" t="s">
        <v>51</v>
      </c>
      <c r="G38" s="14"/>
      <c r="H38" s="14">
        <v>113450</v>
      </c>
      <c r="I38" s="14"/>
      <c r="J38" s="14">
        <v>56500</v>
      </c>
    </row>
    <row r="39" spans="2:10" ht="12.6" thickBot="1" x14ac:dyDescent="0.3">
      <c r="B39" s="1" t="s">
        <v>52</v>
      </c>
      <c r="G39" s="14"/>
      <c r="H39" s="16">
        <f>H37+H38</f>
        <v>113550</v>
      </c>
      <c r="I39" s="14"/>
      <c r="J39" s="16">
        <f>J37+J38</f>
        <v>56600</v>
      </c>
    </row>
    <row r="40" spans="2:10" ht="12" thickTop="1" x14ac:dyDescent="0.2">
      <c r="B40" s="5"/>
      <c r="G40" s="14"/>
      <c r="H40" s="14"/>
      <c r="I40" s="14"/>
      <c r="J40" s="14"/>
    </row>
    <row r="41" spans="2:10" x14ac:dyDescent="0.2">
      <c r="B41" s="5"/>
      <c r="G41" s="14"/>
      <c r="H41" s="14"/>
      <c r="I41" s="14"/>
      <c r="J41" s="14"/>
    </row>
    <row r="42" spans="2:10" x14ac:dyDescent="0.2">
      <c r="B42" s="5"/>
      <c r="G42" s="14"/>
      <c r="H42" s="14"/>
      <c r="I42" s="14"/>
      <c r="J42" s="14"/>
    </row>
    <row r="43" spans="2:10" x14ac:dyDescent="0.2">
      <c r="G43" s="14"/>
      <c r="H43" s="14"/>
      <c r="I43" s="14"/>
      <c r="J43" s="14"/>
    </row>
    <row r="44" spans="2:10" x14ac:dyDescent="0.2">
      <c r="G44" s="14"/>
      <c r="H44" s="14"/>
      <c r="I44" s="14"/>
      <c r="J44" s="14"/>
    </row>
    <row r="45" spans="2:10" ht="12" x14ac:dyDescent="0.25">
      <c r="B45" s="1"/>
      <c r="G45" s="14"/>
      <c r="H45" s="14"/>
      <c r="I45" s="14"/>
      <c r="J45" s="14"/>
    </row>
    <row r="46" spans="2:10" ht="12" x14ac:dyDescent="0.25">
      <c r="B46" s="1"/>
      <c r="G46" s="14"/>
      <c r="H46" s="14"/>
      <c r="I46" s="14"/>
      <c r="J46" s="14"/>
    </row>
    <row r="47" spans="2:10" x14ac:dyDescent="0.2">
      <c r="G47" s="14"/>
      <c r="H47" s="14"/>
      <c r="I47" s="14"/>
      <c r="J47" s="14"/>
    </row>
    <row r="48" spans="2:10" x14ac:dyDescent="0.2">
      <c r="G48" s="14"/>
      <c r="H48" s="14"/>
      <c r="I48" s="14"/>
      <c r="J48" s="14"/>
    </row>
    <row r="49" spans="2:10" x14ac:dyDescent="0.2">
      <c r="G49" s="14"/>
      <c r="H49" s="14"/>
      <c r="I49" s="14"/>
      <c r="J49" s="14"/>
    </row>
    <row r="50" spans="2:10" ht="12" x14ac:dyDescent="0.25">
      <c r="B50" s="1"/>
      <c r="G50" s="14"/>
      <c r="H50" s="14"/>
      <c r="I50" s="14"/>
      <c r="J50" s="14"/>
    </row>
    <row r="51" spans="2:10" x14ac:dyDescent="0.2">
      <c r="G51" s="14"/>
      <c r="H51" s="14"/>
      <c r="I51" s="14"/>
      <c r="J51" s="14"/>
    </row>
    <row r="52" spans="2:10" x14ac:dyDescent="0.2">
      <c r="B52" s="5"/>
      <c r="G52" s="14"/>
      <c r="H52" s="14"/>
      <c r="I52" s="14"/>
      <c r="J52" s="14"/>
    </row>
    <row r="53" spans="2:10" x14ac:dyDescent="0.2">
      <c r="G53" s="14"/>
      <c r="H53" s="14"/>
      <c r="I53" s="14"/>
      <c r="J53" s="14"/>
    </row>
    <row r="54" spans="2:10" ht="12" x14ac:dyDescent="0.25">
      <c r="B54" s="1"/>
      <c r="G54" s="14"/>
      <c r="H54" s="14"/>
      <c r="I54" s="14"/>
      <c r="J54" s="14"/>
    </row>
    <row r="55" spans="2:10" x14ac:dyDescent="0.2">
      <c r="G55" s="14"/>
      <c r="H55" s="14"/>
      <c r="I55" s="14"/>
      <c r="J55" s="14"/>
    </row>
    <row r="56" spans="2:10" x14ac:dyDescent="0.2">
      <c r="G56" s="14"/>
      <c r="H56" s="14"/>
      <c r="I56" s="14"/>
      <c r="J56" s="14"/>
    </row>
    <row r="57" spans="2:10" x14ac:dyDescent="0.2">
      <c r="G57" s="14"/>
      <c r="H57" s="14"/>
      <c r="I57" s="14"/>
      <c r="J57" s="14"/>
    </row>
    <row r="58" spans="2:10" x14ac:dyDescent="0.2">
      <c r="G58" s="14"/>
      <c r="H58" s="14"/>
      <c r="I58" s="14"/>
      <c r="J58" s="14"/>
    </row>
    <row r="59" spans="2:10" x14ac:dyDescent="0.2">
      <c r="G59" s="14"/>
      <c r="H59" s="14"/>
      <c r="I59" s="14"/>
      <c r="J59" s="14"/>
    </row>
    <row r="60" spans="2:10" x14ac:dyDescent="0.2">
      <c r="G60" s="14"/>
      <c r="H60" s="14"/>
      <c r="I60" s="14"/>
      <c r="J60" s="14"/>
    </row>
    <row r="61" spans="2:10" x14ac:dyDescent="0.2">
      <c r="G61" s="14"/>
      <c r="H61" s="14"/>
      <c r="I61" s="14"/>
      <c r="J61" s="14"/>
    </row>
    <row r="62" spans="2:10" x14ac:dyDescent="0.2">
      <c r="G62" s="14"/>
      <c r="H62" s="14"/>
      <c r="I62" s="14"/>
      <c r="J62" s="14"/>
    </row>
    <row r="63" spans="2:10" x14ac:dyDescent="0.2">
      <c r="G63" s="14"/>
      <c r="H63" s="14"/>
      <c r="I63" s="14"/>
      <c r="J63" s="14"/>
    </row>
    <row r="64" spans="2:10" x14ac:dyDescent="0.2">
      <c r="G64" s="14"/>
      <c r="H64" s="14"/>
      <c r="I64" s="14"/>
      <c r="J64" s="14"/>
    </row>
    <row r="65" spans="7:10" x14ac:dyDescent="0.2">
      <c r="G65" s="14"/>
      <c r="H65" s="14"/>
      <c r="I65" s="14"/>
      <c r="J65" s="14"/>
    </row>
    <row r="66" spans="7:10" x14ac:dyDescent="0.2">
      <c r="G66" s="14"/>
      <c r="H66" s="14"/>
      <c r="I66" s="14"/>
      <c r="J66" s="14"/>
    </row>
    <row r="67" spans="7:10" x14ac:dyDescent="0.2">
      <c r="G67" s="14"/>
      <c r="H67" s="14"/>
      <c r="I67" s="14"/>
      <c r="J67" s="14"/>
    </row>
    <row r="68" spans="7:10" x14ac:dyDescent="0.2">
      <c r="I68" s="8"/>
      <c r="J68" s="8"/>
    </row>
    <row r="69" spans="7:10" x14ac:dyDescent="0.2">
      <c r="I69" s="8"/>
      <c r="J69" s="8"/>
    </row>
    <row r="70" spans="7:10" x14ac:dyDescent="0.2">
      <c r="I70" s="8"/>
      <c r="J70" s="8"/>
    </row>
    <row r="71" spans="7:10" x14ac:dyDescent="0.2">
      <c r="I71" s="8"/>
      <c r="J71" s="8"/>
    </row>
    <row r="72" spans="7:10" x14ac:dyDescent="0.2">
      <c r="I72" s="8"/>
      <c r="J72" s="8"/>
    </row>
    <row r="73" spans="7:10" x14ac:dyDescent="0.2">
      <c r="I73" s="8"/>
      <c r="J73" s="8"/>
    </row>
    <row r="74" spans="7:10" x14ac:dyDescent="0.2">
      <c r="I74" s="8"/>
      <c r="J74" s="8"/>
    </row>
    <row r="75" spans="7:10" x14ac:dyDescent="0.2">
      <c r="I75" s="8"/>
      <c r="J75" s="8"/>
    </row>
    <row r="76" spans="7:10" x14ac:dyDescent="0.2">
      <c r="I76" s="8"/>
      <c r="J76" s="8"/>
    </row>
    <row r="77" spans="7:10" x14ac:dyDescent="0.2">
      <c r="I77" s="8"/>
      <c r="J77" s="8"/>
    </row>
    <row r="78" spans="7:10" x14ac:dyDescent="0.2">
      <c r="I78" s="8"/>
      <c r="J78" s="8"/>
    </row>
    <row r="79" spans="7:10" x14ac:dyDescent="0.2">
      <c r="I79" s="8"/>
      <c r="J79" s="8"/>
    </row>
    <row r="80" spans="7:10" x14ac:dyDescent="0.2">
      <c r="I80" s="8"/>
      <c r="J80" s="8"/>
    </row>
  </sheetData>
  <mergeCells count="3">
    <mergeCell ref="A2:K3"/>
    <mergeCell ref="G5:H5"/>
    <mergeCell ref="I5:J5"/>
  </mergeCells>
  <pageMargins left="0.7" right="0.7" top="0.75" bottom="0.75" header="0.3" footer="0.3"/>
  <pageSetup paperSize="9" orientation="portrait" r:id="rId1"/>
  <headerFooter>
    <oddFooter>&amp;C&amp;"Arial,Bold"For help with your accounts, business planning and more get in touch at braccountants.co.uk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P&amp;L</vt:lpstr>
      <vt:lpstr>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Sherie Allen</dc:creator>
  <cp:lastModifiedBy>Caroline Cockell nee Michel</cp:lastModifiedBy>
  <cp:lastPrinted>2018-12-19T09:13:22Z</cp:lastPrinted>
  <dcterms:created xsi:type="dcterms:W3CDTF">2018-12-19T08:52:56Z</dcterms:created>
  <dcterms:modified xsi:type="dcterms:W3CDTF">2019-01-03T10:13:05Z</dcterms:modified>
</cp:coreProperties>
</file>